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02_MNUL\MNUL_D_reko ZTI + hyg. zázemí\03_VZ na realizaci\03_PD pro OSVZ\AKTUAL 181126 - nový rozpočet + výkaz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Stavba!$H$60</definedName>
    <definedName name="CenaCelkem">Stavba!$G$29</definedName>
    <definedName name="CenaCelkemBezDPH">Stavba!$G$28</definedName>
    <definedName name="CenaCelkemVypocet" localSheetId="1">Stavba!$I$60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Stavba!$A$1:$J$89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Stavba!$F$60</definedName>
    <definedName name="ZakladDPHZakl">Stavba!$G$25</definedName>
    <definedName name="ZakladDPHZaklVypocet" localSheetId="1">Stavba!$G$60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69" i="1" l="1"/>
  <c r="I89" i="1" l="1"/>
  <c r="J83" i="1" s="1"/>
  <c r="F60" i="1"/>
  <c r="G60" i="1"/>
  <c r="H60" i="1"/>
  <c r="I60" i="1"/>
  <c r="J57" i="1" s="1"/>
  <c r="J47" i="1" l="1"/>
  <c r="J48" i="1"/>
  <c r="J40" i="1"/>
  <c r="J39" i="1"/>
  <c r="J60" i="1" s="1"/>
  <c r="J56" i="1"/>
  <c r="J74" i="1"/>
  <c r="J82" i="1"/>
  <c r="J73" i="1"/>
  <c r="J88" i="1"/>
  <c r="J79" i="1"/>
  <c r="J70" i="1"/>
  <c r="J77" i="1"/>
  <c r="J85" i="1"/>
  <c r="J72" i="1"/>
  <c r="J71" i="1"/>
  <c r="J87" i="1"/>
  <c r="J78" i="1"/>
  <c r="J86" i="1"/>
  <c r="J68" i="1"/>
  <c r="J76" i="1"/>
  <c r="J84" i="1"/>
  <c r="J81" i="1"/>
  <c r="J80" i="1"/>
  <c r="J67" i="1"/>
  <c r="J75" i="1"/>
  <c r="J55" i="1"/>
  <c r="J53" i="1"/>
  <c r="J44" i="1"/>
  <c r="J52" i="1"/>
  <c r="J51" i="1"/>
  <c r="J59" i="1"/>
  <c r="J45" i="1"/>
  <c r="J58" i="1"/>
  <c r="J46" i="1"/>
  <c r="J54" i="1"/>
  <c r="J43" i="1"/>
  <c r="J42" i="1"/>
  <c r="J50" i="1"/>
  <c r="J41" i="1"/>
  <c r="J49" i="1"/>
  <c r="I21" i="1"/>
  <c r="J28" i="1"/>
  <c r="J26" i="1"/>
  <c r="G38" i="1"/>
  <c r="F38" i="1"/>
  <c r="H32" i="1"/>
  <c r="J23" i="1"/>
  <c r="J24" i="1"/>
  <c r="J25" i="1"/>
  <c r="J27" i="1"/>
  <c r="E24" i="1"/>
  <c r="E26" i="1"/>
  <c r="J8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<sst xmlns="http://schemas.openxmlformats.org/spreadsheetml/2006/main" count="173" uniqueCount="109">
  <si>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</si>
  <si>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</si>
  <si>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</si>
  <si>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</si>
  <si>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</si>
  <si>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</si>
  <si>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</si>
  <si>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</si>
  <si>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</si>
  <si>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</si>
  <si>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</si>
  <si>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</si>
  <si>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</si>
  <si>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</si>
  <si>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</si>
  <si>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</si>
  <si>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</si>
  <si>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</si>
  <si>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</si>
  <si>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</si>
  <si>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</si>
  <si>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</si>
  <si>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</si>
  <si>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</si>
  <si>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</si>
  <si>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</si>
  <si>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</si>
  <si>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</si>
  <si>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</si>
  <si>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</si>
  <si>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</si>
  <si>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</si>
  <si>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</si>
  <si>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</si>
  <si>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</si>
  <si>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</si>
  <si>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</si>
  <si>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</si>
  <si>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</si>
  <si>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</si>
  <si>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</si>
  <si>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2839</t>
  </si>
  <si>
    <t>Nemocnice Ústí n. L.</t>
  </si>
  <si>
    <t>Stavba</t>
  </si>
  <si>
    <t>D1</t>
  </si>
  <si>
    <t>Pavilon D1</t>
  </si>
  <si>
    <t>1</t>
  </si>
  <si>
    <t>0101 - Pavilon D1</t>
  </si>
  <si>
    <t>D14C</t>
  </si>
  <si>
    <t>VZT</t>
  </si>
  <si>
    <t>D14E</t>
  </si>
  <si>
    <t>ZTI</t>
  </si>
  <si>
    <t>D14G</t>
  </si>
  <si>
    <t>EL</t>
  </si>
  <si>
    <t>D2</t>
  </si>
  <si>
    <t>Pavilon D2</t>
  </si>
  <si>
    <t>0102 - Pavilon D2</t>
  </si>
  <si>
    <t>D3</t>
  </si>
  <si>
    <t>Pavilon D3</t>
  </si>
  <si>
    <t>0103 - Pavilon D3</t>
  </si>
  <si>
    <t>D4</t>
  </si>
  <si>
    <t>Pavilon D4</t>
  </si>
  <si>
    <t>0104 - Pavilon D4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</si>
  <si>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</si>
  <si>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</si>
  <si>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</si>
  <si>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</si>
  <si>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</si>
  <si>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</si>
  <si>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</si>
  <si>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povrchů, podlahy a osazování výplní</t>
  </si>
  <si>
    <t>9</t>
  </si>
  <si>
    <t>Ostatní konstrukce a práce, bourání</t>
  </si>
  <si>
    <t>997</t>
  </si>
  <si>
    <t>Přesun sutě</t>
  </si>
  <si>
    <t>998</t>
  </si>
  <si>
    <t>Přesun hmot</t>
  </si>
  <si>
    <t>711</t>
  </si>
  <si>
    <t>Izolace proti vodě, vlhkosti a plynům</t>
  </si>
  <si>
    <t>713</t>
  </si>
  <si>
    <t>Izolace tepelné</t>
  </si>
  <si>
    <t>714</t>
  </si>
  <si>
    <t>Akustická a protiotřesová opatření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</si>
  <si>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</si>
  <si>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</si>
  <si>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</si>
  <si>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</si>
  <si>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</si>
  <si>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</si>
  <si>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</si>
  <si>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</si>
  <si>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734</t>
  </si>
  <si>
    <t>Armatury</t>
  </si>
  <si>
    <t>763</t>
  </si>
  <si>
    <t>Konstrukce suché výstavby</t>
  </si>
  <si>
    <t>766</t>
  </si>
  <si>
    <t>Konstrukce truhlářské</t>
  </si>
  <si>
    <t>771</t>
  </si>
  <si>
    <t>Podlahy z dlaždic</t>
  </si>
  <si>
    <t>781</t>
  </si>
  <si>
    <t>Dokončovací práce - obklady</t>
  </si>
  <si>
    <t>784</t>
  </si>
  <si>
    <t>Dokončovací práce - malby a tapety</t>
  </si>
  <si>
    <t>M21</t>
  </si>
  <si>
    <t>Elektromontáže</t>
  </si>
  <si>
    <t>M22</t>
  </si>
  <si>
    <t>Montáž sdělovací a zabezp. techniky</t>
  </si>
  <si>
    <t>VN</t>
  </si>
  <si>
    <t>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</si>
</sst>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7" xfId="0" applyNumberFormat="1" applyFont="1" applyFill="1" applyBorder="1" applyAlignment="1">
      <alignment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8" xfId="0" applyNumberFormat="1" applyFont="1" applyFill="1" applyBorder="1" applyAlignment="1">
      <alignment vertical="center" wrapText="1"/>
    </xf>
    <xf numFmtId="3" fontId="10" fillId="4" borderId="29" xfId="0" applyNumberFormat="1" applyFont="1" applyFill="1" applyBorder="1" applyAlignment="1">
      <alignment horizontal="center" vertical="center" wrapText="1" shrinkToFit="1"/>
    </xf>
    <xf numFmtId="3" fontId="7" fillId="4" borderId="27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>
      <alignment vertical="center"/>
    </xf>
    <xf numFmtId="3" fontId="3" fillId="0" borderId="31" xfId="0" applyNumberFormat="1" applyFont="1" applyBorder="1" applyAlignment="1">
      <alignment horizontal="right" vertical="center" wrapText="1" shrinkToFit="1"/>
    </xf>
    <xf numFmtId="3" fontId="3" fillId="0" borderId="31" xfId="0" applyNumberFormat="1" applyFont="1" applyBorder="1" applyAlignment="1">
      <alignment horizontal="right" vertical="center" shrinkToFit="1"/>
    </xf>
    <xf numFmtId="3" fontId="0" fillId="0" borderId="31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3" fontId="8" fillId="0" borderId="30" xfId="0" applyNumberFormat="1" applyFont="1" applyBorder="1" applyAlignment="1">
      <alignment vertical="center"/>
    </xf>
    <xf numFmtId="3" fontId="8" fillId="0" borderId="31" xfId="0" applyNumberFormat="1" applyFont="1" applyBorder="1" applyAlignment="1">
      <alignment vertical="center" wrapText="1" shrinkToFit="1"/>
    </xf>
    <xf numFmtId="3" fontId="8" fillId="0" borderId="31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/>
    </xf>
    <xf numFmtId="3" fontId="0" fillId="0" borderId="30" xfId="0" applyNumberFormat="1" applyBorder="1" applyAlignment="1">
      <alignment horizontal="left" vertical="center"/>
    </xf>
    <xf numFmtId="3" fontId="0" fillId="0" borderId="31" xfId="0" applyNumberFormat="1" applyBorder="1" applyAlignment="1">
      <alignment vertical="center" wrapText="1" shrinkToFit="1"/>
    </xf>
    <xf numFmtId="3" fontId="15" fillId="3" borderId="34" xfId="0" applyNumberFormat="1" applyFont="1" applyFill="1" applyBorder="1" applyAlignment="1">
      <alignment vertical="center" wrapText="1" shrinkToFit="1"/>
    </xf>
    <xf numFmtId="3" fontId="15" fillId="3" borderId="34" xfId="0" applyNumberFormat="1" applyFont="1" applyFill="1" applyBorder="1" applyAlignment="1">
      <alignment vertical="center" shrinkToFit="1"/>
    </xf>
    <xf numFmtId="3" fontId="0" fillId="3" borderId="35" xfId="0" applyNumberFormat="1" applyFill="1" applyBorder="1" applyAlignment="1">
      <alignment vertical="center" shrinkToFit="1"/>
    </xf>
    <xf numFmtId="3" fontId="0" fillId="3" borderId="35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49" fontId="7" fillId="0" borderId="30" xfId="0" applyNumberFormat="1" applyFont="1" applyBorder="1" applyAlignment="1">
      <alignment vertical="center"/>
    </xf>
    <xf numFmtId="4" fontId="7" fillId="0" borderId="32" xfId="0" applyNumberFormat="1" applyFont="1" applyBorder="1" applyAlignment="1">
      <alignment vertical="center"/>
    </xf>
    <xf numFmtId="0" fontId="7" fillId="3" borderId="33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4" fontId="7" fillId="3" borderId="35" xfId="0" applyNumberFormat="1" applyFont="1" applyFill="1" applyBorder="1" applyAlignment="1">
      <alignment vertical="center"/>
    </xf>
    <xf numFmtId="3" fontId="7" fillId="0" borderId="32" xfId="0" applyNumberFormat="1" applyFont="1" applyBorder="1" applyAlignment="1">
      <alignment vertical="center"/>
    </xf>
    <xf numFmtId="3" fontId="7" fillId="3" borderId="35" xfId="0" applyNumberFormat="1" applyFont="1" applyFill="1" applyBorder="1" applyAlignment="1">
      <alignment vertical="center"/>
    </xf>
    <xf numFmtId="4" fontId="7" fillId="0" borderId="32" xfId="0" applyNumberFormat="1" applyFont="1" applyBorder="1" applyAlignment="1">
      <alignment horizontal="center" vertical="center"/>
    </xf>
    <xf numFmtId="4" fontId="7" fillId="3" borderId="35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1" xfId="0" applyNumberFormat="1" applyBorder="1" applyAlignment="1">
      <alignment vertical="center"/>
    </xf>
    <xf numFmtId="3" fontId="0" fillId="0" borderId="31" xfId="0" applyNumberFormat="1" applyBorder="1" applyAlignment="1">
      <alignment vertical="center" wrapText="1"/>
    </xf>
    <xf numFmtId="3" fontId="8" fillId="0" borderId="31" xfId="0" applyNumberFormat="1" applyFont="1" applyBorder="1" applyAlignment="1">
      <alignment vertical="center"/>
    </xf>
    <xf numFmtId="3" fontId="8" fillId="0" borderId="31" xfId="0" applyNumberFormat="1" applyFont="1" applyBorder="1" applyAlignment="1">
      <alignment vertical="center" wrapText="1"/>
    </xf>
    <xf numFmtId="3" fontId="0" fillId="3" borderId="33" xfId="0" applyNumberFormat="1" applyFill="1" applyBorder="1" applyAlignment="1">
      <alignment vertical="center"/>
    </xf>
    <xf numFmtId="3" fontId="0" fillId="3" borderId="34" xfId="0" applyNumberFormat="1" applyFill="1" applyBorder="1" applyAlignment="1">
      <alignment vertical="center"/>
    </xf>
    <xf numFmtId="49" fontId="7" fillId="0" borderId="30" xfId="0" applyNumberFormat="1" applyFont="1" applyBorder="1" applyAlignment="1">
      <alignment vertical="center" wrapText="1"/>
    </xf>
    <xf numFmtId="49" fontId="7" fillId="0" borderId="3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41" t="s">
        <v>39</v>
      </c>
      <c r="B2" s="141"/>
      <c r="C2" s="141"/>
      <c r="D2" s="141"/>
      <c r="E2" s="141"/>
      <c r="F2" s="141"/>
      <c r="G2" s="14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2"/>
  <sheetViews>
    <sheetView showGridLines="0" tabSelected="1" topLeftCell="B1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161" t="s">
        <v>4</v>
      </c>
      <c r="C1" s="162"/>
      <c r="D1" s="162"/>
      <c r="E1" s="162"/>
      <c r="F1" s="162"/>
      <c r="G1" s="162"/>
      <c r="H1" s="162"/>
      <c r="I1" s="162"/>
      <c r="J1" s="163"/>
    </row>
    <row r="2" spans="1:15" ht="36" customHeight="1" x14ac:dyDescent="0.2">
      <c r="A2" s="3"/>
      <c r="B2" s="78" t="s">
        <v>24</v>
      </c>
      <c r="C2" s="79"/>
      <c r="D2" s="80" t="s">
        <v>41</v>
      </c>
      <c r="E2" s="167" t="s">
        <v>42</v>
      </c>
      <c r="F2" s="168"/>
      <c r="G2" s="168"/>
      <c r="H2" s="168"/>
      <c r="I2" s="168"/>
      <c r="J2" s="169"/>
      <c r="O2" s="2"/>
    </row>
    <row r="3" spans="1:15" ht="27" hidden="1" customHeight="1" x14ac:dyDescent="0.2">
      <c r="A3" s="3"/>
      <c r="B3" s="81"/>
      <c r="C3" s="79"/>
      <c r="D3" s="82"/>
      <c r="E3" s="170"/>
      <c r="F3" s="171"/>
      <c r="G3" s="171"/>
      <c r="H3" s="171"/>
      <c r="I3" s="171"/>
      <c r="J3" s="172"/>
    </row>
    <row r="4" spans="1:15" ht="23.25" customHeight="1" x14ac:dyDescent="0.2">
      <c r="A4" s="3"/>
      <c r="B4" s="83"/>
      <c r="C4" s="84"/>
      <c r="D4" s="85"/>
      <c r="E4" s="157"/>
      <c r="F4" s="157"/>
      <c r="G4" s="157"/>
      <c r="H4" s="157"/>
      <c r="I4" s="157"/>
      <c r="J4" s="158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74"/>
      <c r="E11" s="174"/>
      <c r="F11" s="174"/>
      <c r="G11" s="174"/>
      <c r="H11" s="26" t="s">
        <v>40</v>
      </c>
      <c r="I11" s="30"/>
      <c r="J11" s="10"/>
    </row>
    <row r="12" spans="1:15" ht="15.75" customHeight="1" x14ac:dyDescent="0.2">
      <c r="A12" s="3"/>
      <c r="B12" s="39"/>
      <c r="C12" s="24"/>
      <c r="D12" s="156"/>
      <c r="E12" s="156"/>
      <c r="F12" s="156"/>
      <c r="G12" s="156"/>
      <c r="H12" s="26" t="s">
        <v>34</v>
      </c>
      <c r="I12" s="30"/>
      <c r="J12" s="10"/>
    </row>
    <row r="13" spans="1:15" ht="15.75" customHeight="1" x14ac:dyDescent="0.2">
      <c r="A13" s="3"/>
      <c r="B13" s="40"/>
      <c r="C13" s="25"/>
      <c r="D13" s="77"/>
      <c r="E13" s="159"/>
      <c r="F13" s="160"/>
      <c r="G13" s="160"/>
      <c r="H13" s="27"/>
      <c r="I13" s="32"/>
      <c r="J13" s="49"/>
    </row>
    <row r="14" spans="1:15" ht="24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173"/>
      <c r="F15" s="173"/>
      <c r="G15" s="175"/>
      <c r="H15" s="175"/>
      <c r="I15" s="175" t="s">
        <v>31</v>
      </c>
      <c r="J15" s="176"/>
    </row>
    <row r="16" spans="1:15" ht="23.25" customHeight="1" x14ac:dyDescent="0.2">
      <c r="A16" s="140" t="s">
        <v>26</v>
      </c>
      <c r="B16" s="55" t="s">
        <v>26</v>
      </c>
      <c r="C16" s="56"/>
      <c r="D16" s="57"/>
      <c r="E16" s="147"/>
      <c r="F16" s="148"/>
      <c r="G16" s="147"/>
      <c r="H16" s="148"/>
      <c r="I16" s="147"/>
      <c r="J16" s="149"/>
    </row>
    <row r="17" spans="1:10" ht="23.25" customHeight="1" x14ac:dyDescent="0.2">
      <c r="A17" s="140" t="s">
        <v>27</v>
      </c>
      <c r="B17" s="55" t="s">
        <v>27</v>
      </c>
      <c r="C17" s="56"/>
      <c r="D17" s="57"/>
      <c r="E17" s="147"/>
      <c r="F17" s="148"/>
      <c r="G17" s="147"/>
      <c r="H17" s="148"/>
      <c r="I17" s="147"/>
      <c r="J17" s="149"/>
    </row>
    <row r="18" spans="1:10" ht="23.25" customHeight="1" x14ac:dyDescent="0.2">
      <c r="A18" s="140" t="s">
        <v>28</v>
      </c>
      <c r="B18" s="55" t="s">
        <v>28</v>
      </c>
      <c r="C18" s="56"/>
      <c r="D18" s="57"/>
      <c r="E18" s="147"/>
      <c r="F18" s="148"/>
      <c r="G18" s="147"/>
      <c r="H18" s="148"/>
      <c r="I18" s="147"/>
      <c r="J18" s="149"/>
    </row>
    <row r="19" spans="1:10" ht="23.25" customHeight="1" x14ac:dyDescent="0.2">
      <c r="A19" s="140" t="s">
        <v>107</v>
      </c>
      <c r="B19" s="55" t="s">
        <v>29</v>
      </c>
      <c r="C19" s="56"/>
      <c r="D19" s="57"/>
      <c r="E19" s="147"/>
      <c r="F19" s="148"/>
      <c r="G19" s="147"/>
      <c r="H19" s="148"/>
      <c r="I19" s="147"/>
      <c r="J19" s="149"/>
    </row>
    <row r="20" spans="1:10" ht="23.25" customHeight="1" x14ac:dyDescent="0.2">
      <c r="A20" s="140" t="s">
        <v>108</v>
      </c>
      <c r="B20" s="55" t="s">
        <v>30</v>
      </c>
      <c r="C20" s="56"/>
      <c r="D20" s="57"/>
      <c r="E20" s="147"/>
      <c r="F20" s="148"/>
      <c r="G20" s="147"/>
      <c r="H20" s="148"/>
      <c r="I20" s="147"/>
      <c r="J20" s="149"/>
    </row>
    <row r="21" spans="1:10" ht="23.25" customHeight="1" x14ac:dyDescent="0.2">
      <c r="A21" s="3"/>
      <c r="B21" s="72" t="s">
        <v>31</v>
      </c>
      <c r="C21" s="73"/>
      <c r="D21" s="74"/>
      <c r="E21" s="150"/>
      <c r="F21" s="177"/>
      <c r="G21" s="150"/>
      <c r="H21" s="177"/>
      <c r="I21" s="150">
        <f>SUM(I16:J20)</f>
        <v>0</v>
      </c>
      <c r="J21" s="151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13</v>
      </c>
      <c r="C23" s="56"/>
      <c r="D23" s="57"/>
      <c r="E23" s="58">
        <v>15</v>
      </c>
      <c r="F23" s="59" t="s">
        <v>0</v>
      </c>
      <c r="G23" s="145">
        <v>0</v>
      </c>
      <c r="H23" s="146"/>
      <c r="I23" s="146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14</v>
      </c>
      <c r="C24" s="56"/>
      <c r="D24" s="57"/>
      <c r="E24" s="58">
        <f>SazbaDPH1</f>
        <v>15</v>
      </c>
      <c r="F24" s="59" t="s">
        <v>0</v>
      </c>
      <c r="G24" s="143">
        <v>0</v>
      </c>
      <c r="H24" s="144"/>
      <c r="I24" s="144"/>
      <c r="J24" s="60" t="str">
        <f t="shared" si="0"/>
        <v>CZK</v>
      </c>
    </row>
    <row r="25" spans="1:10" ht="23.25" customHeight="1" x14ac:dyDescent="0.2">
      <c r="A25" s="3"/>
      <c r="B25" s="55" t="s">
        <v>15</v>
      </c>
      <c r="C25" s="56"/>
      <c r="D25" s="57"/>
      <c r="E25" s="58">
        <v>21</v>
      </c>
      <c r="F25" s="59" t="s">
        <v>0</v>
      </c>
      <c r="G25" s="145"/>
      <c r="H25" s="146"/>
      <c r="I25" s="146"/>
      <c r="J25" s="60" t="str">
        <f t="shared" si="0"/>
        <v>CZK</v>
      </c>
    </row>
    <row r="26" spans="1:10" ht="23.25" hidden="1" customHeight="1" x14ac:dyDescent="0.2">
      <c r="A26" s="3"/>
      <c r="B26" s="47" t="s">
        <v>16</v>
      </c>
      <c r="C26" s="21"/>
      <c r="D26" s="17"/>
      <c r="E26" s="41">
        <f>SazbaDPH2</f>
        <v>21</v>
      </c>
      <c r="F26" s="42" t="s">
        <v>0</v>
      </c>
      <c r="G26" s="164">
        <v>4422938</v>
      </c>
      <c r="H26" s="165"/>
      <c r="I26" s="165"/>
      <c r="J26" s="54" t="str">
        <f t="shared" si="0"/>
        <v>CZK</v>
      </c>
    </row>
    <row r="27" spans="1:10" ht="23.25" customHeight="1" thickBot="1" x14ac:dyDescent="0.25">
      <c r="A27" s="3"/>
      <c r="B27" s="46" t="s">
        <v>5</v>
      </c>
      <c r="C27" s="19"/>
      <c r="D27" s="22"/>
      <c r="E27" s="19"/>
      <c r="F27" s="20"/>
      <c r="G27" s="166"/>
      <c r="H27" s="166"/>
      <c r="I27" s="166"/>
      <c r="J27" s="61" t="str">
        <f t="shared" si="0"/>
        <v>CZK</v>
      </c>
    </row>
    <row r="28" spans="1:10" ht="27.75" customHeight="1" thickBot="1" x14ac:dyDescent="0.25">
      <c r="A28" s="3"/>
      <c r="B28" s="117" t="s">
        <v>25</v>
      </c>
      <c r="C28" s="118"/>
      <c r="D28" s="118"/>
      <c r="E28" s="119"/>
      <c r="F28" s="120"/>
      <c r="G28" s="152"/>
      <c r="H28" s="153"/>
      <c r="I28" s="153"/>
      <c r="J28" s="121" t="str">
        <f t="shared" si="0"/>
        <v>CZK</v>
      </c>
    </row>
    <row r="29" spans="1:10" ht="27.75" hidden="1" customHeight="1" thickBot="1" x14ac:dyDescent="0.25">
      <c r="A29" s="3"/>
      <c r="B29" s="117" t="s">
        <v>35</v>
      </c>
      <c r="C29" s="122"/>
      <c r="D29" s="122"/>
      <c r="E29" s="122"/>
      <c r="F29" s="122"/>
      <c r="G29" s="152">
        <v>25484548</v>
      </c>
      <c r="H29" s="152"/>
      <c r="I29" s="152"/>
      <c r="J29" s="123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43434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154"/>
      <c r="E34" s="155"/>
      <c r="F34" s="29"/>
      <c r="G34" s="154"/>
      <c r="H34" s="155"/>
      <c r="I34" s="155"/>
      <c r="J34" s="36"/>
    </row>
    <row r="35" spans="1:10" ht="12.75" customHeight="1" x14ac:dyDescent="0.2">
      <c r="A35" s="3"/>
      <c r="B35" s="3"/>
      <c r="C35" s="4"/>
      <c r="D35" s="142" t="s">
        <v>2</v>
      </c>
      <c r="E35" s="142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1"/>
    </row>
    <row r="38" spans="1:10" ht="25.5" customHeight="1" x14ac:dyDescent="0.2">
      <c r="A38" s="89" t="s">
        <v>37</v>
      </c>
      <c r="B38" s="93" t="s">
        <v>18</v>
      </c>
      <c r="C38" s="94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8" t="s">
        <v>1</v>
      </c>
      <c r="J38" s="99" t="s">
        <v>0</v>
      </c>
    </row>
    <row r="39" spans="1:10" ht="25.5" customHeight="1" x14ac:dyDescent="0.2">
      <c r="A39" s="89">
        <v>1</v>
      </c>
      <c r="B39" s="100" t="s">
        <v>43</v>
      </c>
      <c r="C39" s="178"/>
      <c r="D39" s="179"/>
      <c r="E39" s="179"/>
      <c r="F39" s="101">
        <v>0</v>
      </c>
      <c r="G39" s="102">
        <v>0</v>
      </c>
      <c r="H39" s="103"/>
      <c r="I39" s="104">
        <v>0</v>
      </c>
      <c r="J39" s="105" t="str">
        <f t="shared" ref="J39:J59" si="1">IF(CenaCelkemVypocet=0,"",I39/CenaCelkemVypocet*100)</f>
        <v/>
      </c>
    </row>
    <row r="40" spans="1:10" ht="25.5" customHeight="1" x14ac:dyDescent="0.2">
      <c r="A40" s="89">
        <v>2</v>
      </c>
      <c r="B40" s="106" t="s">
        <v>44</v>
      </c>
      <c r="C40" s="180" t="s">
        <v>45</v>
      </c>
      <c r="D40" s="181"/>
      <c r="E40" s="181"/>
      <c r="F40" s="107">
        <v>0</v>
      </c>
      <c r="G40" s="108">
        <v>0</v>
      </c>
      <c r="H40" s="108"/>
      <c r="I40" s="109">
        <v>0</v>
      </c>
      <c r="J40" s="110" t="str">
        <f t="shared" si="1"/>
        <v/>
      </c>
    </row>
    <row r="41" spans="1:10" ht="25.5" customHeight="1" x14ac:dyDescent="0.2">
      <c r="A41" s="89">
        <v>3</v>
      </c>
      <c r="B41" s="111" t="s">
        <v>46</v>
      </c>
      <c r="C41" s="178" t="s">
        <v>47</v>
      </c>
      <c r="D41" s="179"/>
      <c r="E41" s="179"/>
      <c r="F41" s="112">
        <v>0</v>
      </c>
      <c r="G41" s="103">
        <v>0</v>
      </c>
      <c r="H41" s="103"/>
      <c r="I41" s="104">
        <v>0</v>
      </c>
      <c r="J41" s="105" t="str">
        <f t="shared" si="1"/>
        <v/>
      </c>
    </row>
    <row r="42" spans="1:10" ht="25.5" customHeight="1" x14ac:dyDescent="0.2">
      <c r="A42" s="89">
        <v>3</v>
      </c>
      <c r="B42" s="111" t="s">
        <v>48</v>
      </c>
      <c r="C42" s="178" t="s">
        <v>49</v>
      </c>
      <c r="D42" s="179"/>
      <c r="E42" s="179"/>
      <c r="F42" s="112">
        <v>0</v>
      </c>
      <c r="G42" s="103">
        <v>0</v>
      </c>
      <c r="H42" s="103"/>
      <c r="I42" s="104">
        <v>0</v>
      </c>
      <c r="J42" s="105" t="str">
        <f t="shared" si="1"/>
        <v/>
      </c>
    </row>
    <row r="43" spans="1:10" ht="25.5" customHeight="1" x14ac:dyDescent="0.2">
      <c r="A43" s="89">
        <v>3</v>
      </c>
      <c r="B43" s="111" t="s">
        <v>50</v>
      </c>
      <c r="C43" s="178" t="s">
        <v>51</v>
      </c>
      <c r="D43" s="179"/>
      <c r="E43" s="179"/>
      <c r="F43" s="112">
        <v>0</v>
      </c>
      <c r="G43" s="103">
        <v>0</v>
      </c>
      <c r="H43" s="103"/>
      <c r="I43" s="104">
        <v>0</v>
      </c>
      <c r="J43" s="105" t="str">
        <f t="shared" si="1"/>
        <v/>
      </c>
    </row>
    <row r="44" spans="1:10" ht="25.5" customHeight="1" x14ac:dyDescent="0.2">
      <c r="A44" s="89">
        <v>3</v>
      </c>
      <c r="B44" s="111" t="s">
        <v>52</v>
      </c>
      <c r="C44" s="178" t="s">
        <v>53</v>
      </c>
      <c r="D44" s="179"/>
      <c r="E44" s="179"/>
      <c r="F44" s="112">
        <v>0</v>
      </c>
      <c r="G44" s="103">
        <v>0</v>
      </c>
      <c r="H44" s="103"/>
      <c r="I44" s="104">
        <v>0</v>
      </c>
      <c r="J44" s="105" t="str">
        <f t="shared" si="1"/>
        <v/>
      </c>
    </row>
    <row r="45" spans="1:10" ht="25.5" customHeight="1" x14ac:dyDescent="0.2">
      <c r="A45" s="89">
        <v>2</v>
      </c>
      <c r="B45" s="106" t="s">
        <v>54</v>
      </c>
      <c r="C45" s="180" t="s">
        <v>55</v>
      </c>
      <c r="D45" s="181"/>
      <c r="E45" s="181"/>
      <c r="F45" s="107">
        <v>0</v>
      </c>
      <c r="G45" s="108">
        <v>0</v>
      </c>
      <c r="H45" s="108"/>
      <c r="I45" s="109">
        <v>0</v>
      </c>
      <c r="J45" s="110" t="str">
        <f t="shared" si="1"/>
        <v/>
      </c>
    </row>
    <row r="46" spans="1:10" ht="25.5" customHeight="1" x14ac:dyDescent="0.2">
      <c r="A46" s="89">
        <v>3</v>
      </c>
      <c r="B46" s="111" t="s">
        <v>46</v>
      </c>
      <c r="C46" s="178" t="s">
        <v>56</v>
      </c>
      <c r="D46" s="179"/>
      <c r="E46" s="179"/>
      <c r="F46" s="112">
        <v>0</v>
      </c>
      <c r="G46" s="103">
        <v>0</v>
      </c>
      <c r="H46" s="103"/>
      <c r="I46" s="104">
        <v>0</v>
      </c>
      <c r="J46" s="105" t="str">
        <f t="shared" si="1"/>
        <v/>
      </c>
    </row>
    <row r="47" spans="1:10" ht="25.5" customHeight="1" x14ac:dyDescent="0.2">
      <c r="A47" s="89">
        <v>3</v>
      </c>
      <c r="B47" s="111" t="s">
        <v>48</v>
      </c>
      <c r="C47" s="178" t="s">
        <v>49</v>
      </c>
      <c r="D47" s="179"/>
      <c r="E47" s="179"/>
      <c r="F47" s="112">
        <v>0</v>
      </c>
      <c r="G47" s="103">
        <v>0</v>
      </c>
      <c r="H47" s="103"/>
      <c r="I47" s="104">
        <v>0</v>
      </c>
      <c r="J47" s="105" t="str">
        <f t="shared" si="1"/>
        <v/>
      </c>
    </row>
    <row r="48" spans="1:10" ht="25.5" customHeight="1" x14ac:dyDescent="0.2">
      <c r="A48" s="89">
        <v>3</v>
      </c>
      <c r="B48" s="111" t="s">
        <v>50</v>
      </c>
      <c r="C48" s="178" t="s">
        <v>51</v>
      </c>
      <c r="D48" s="179"/>
      <c r="E48" s="179"/>
      <c r="F48" s="112">
        <v>0</v>
      </c>
      <c r="G48" s="103">
        <v>0</v>
      </c>
      <c r="H48" s="103"/>
      <c r="I48" s="104">
        <v>0</v>
      </c>
      <c r="J48" s="105" t="str">
        <f t="shared" si="1"/>
        <v/>
      </c>
    </row>
    <row r="49" spans="1:10" ht="25.5" customHeight="1" x14ac:dyDescent="0.2">
      <c r="A49" s="89">
        <v>3</v>
      </c>
      <c r="B49" s="111" t="s">
        <v>52</v>
      </c>
      <c r="C49" s="178" t="s">
        <v>53</v>
      </c>
      <c r="D49" s="179"/>
      <c r="E49" s="179"/>
      <c r="F49" s="112">
        <v>0</v>
      </c>
      <c r="G49" s="103">
        <v>0</v>
      </c>
      <c r="H49" s="103"/>
      <c r="I49" s="104">
        <v>0</v>
      </c>
      <c r="J49" s="105" t="str">
        <f t="shared" si="1"/>
        <v/>
      </c>
    </row>
    <row r="50" spans="1:10" ht="25.5" customHeight="1" x14ac:dyDescent="0.2">
      <c r="A50" s="89">
        <v>2</v>
      </c>
      <c r="B50" s="106" t="s">
        <v>57</v>
      </c>
      <c r="C50" s="180" t="s">
        <v>58</v>
      </c>
      <c r="D50" s="181"/>
      <c r="E50" s="181"/>
      <c r="F50" s="107">
        <v>0</v>
      </c>
      <c r="G50" s="108">
        <v>0</v>
      </c>
      <c r="H50" s="108"/>
      <c r="I50" s="109">
        <v>0</v>
      </c>
      <c r="J50" s="110" t="str">
        <f t="shared" si="1"/>
        <v/>
      </c>
    </row>
    <row r="51" spans="1:10" ht="25.5" customHeight="1" x14ac:dyDescent="0.2">
      <c r="A51" s="89">
        <v>3</v>
      </c>
      <c r="B51" s="111" t="s">
        <v>46</v>
      </c>
      <c r="C51" s="178" t="s">
        <v>59</v>
      </c>
      <c r="D51" s="179"/>
      <c r="E51" s="179"/>
      <c r="F51" s="112">
        <v>0</v>
      </c>
      <c r="G51" s="103">
        <v>0</v>
      </c>
      <c r="H51" s="103"/>
      <c r="I51" s="104">
        <v>0</v>
      </c>
      <c r="J51" s="105" t="str">
        <f t="shared" si="1"/>
        <v/>
      </c>
    </row>
    <row r="52" spans="1:10" ht="25.5" customHeight="1" x14ac:dyDescent="0.2">
      <c r="A52" s="89">
        <v>3</v>
      </c>
      <c r="B52" s="111" t="s">
        <v>48</v>
      </c>
      <c r="C52" s="178" t="s">
        <v>49</v>
      </c>
      <c r="D52" s="179"/>
      <c r="E52" s="179"/>
      <c r="F52" s="112">
        <v>0</v>
      </c>
      <c r="G52" s="103">
        <v>0</v>
      </c>
      <c r="H52" s="103"/>
      <c r="I52" s="104">
        <v>0</v>
      </c>
      <c r="J52" s="105" t="str">
        <f t="shared" si="1"/>
        <v/>
      </c>
    </row>
    <row r="53" spans="1:10" ht="25.5" customHeight="1" x14ac:dyDescent="0.2">
      <c r="A53" s="89">
        <v>3</v>
      </c>
      <c r="B53" s="111" t="s">
        <v>50</v>
      </c>
      <c r="C53" s="178" t="s">
        <v>51</v>
      </c>
      <c r="D53" s="179"/>
      <c r="E53" s="179"/>
      <c r="F53" s="112">
        <v>0</v>
      </c>
      <c r="G53" s="103">
        <v>0</v>
      </c>
      <c r="H53" s="103"/>
      <c r="I53" s="104">
        <v>0</v>
      </c>
      <c r="J53" s="105" t="str">
        <f t="shared" si="1"/>
        <v/>
      </c>
    </row>
    <row r="54" spans="1:10" ht="25.5" customHeight="1" x14ac:dyDescent="0.2">
      <c r="A54" s="89">
        <v>3</v>
      </c>
      <c r="B54" s="111" t="s">
        <v>52</v>
      </c>
      <c r="C54" s="178" t="s">
        <v>53</v>
      </c>
      <c r="D54" s="179"/>
      <c r="E54" s="179"/>
      <c r="F54" s="112">
        <v>0</v>
      </c>
      <c r="G54" s="103">
        <v>0</v>
      </c>
      <c r="H54" s="103"/>
      <c r="I54" s="104">
        <v>0</v>
      </c>
      <c r="J54" s="105" t="str">
        <f t="shared" si="1"/>
        <v/>
      </c>
    </row>
    <row r="55" spans="1:10" ht="25.5" customHeight="1" x14ac:dyDescent="0.2">
      <c r="A55" s="89">
        <v>2</v>
      </c>
      <c r="B55" s="106" t="s">
        <v>60</v>
      </c>
      <c r="C55" s="180" t="s">
        <v>61</v>
      </c>
      <c r="D55" s="181"/>
      <c r="E55" s="181"/>
      <c r="F55" s="107">
        <v>0</v>
      </c>
      <c r="G55" s="108">
        <v>0</v>
      </c>
      <c r="H55" s="108"/>
      <c r="I55" s="109">
        <v>0</v>
      </c>
      <c r="J55" s="110" t="str">
        <f t="shared" si="1"/>
        <v/>
      </c>
    </row>
    <row r="56" spans="1:10" ht="25.5" customHeight="1" x14ac:dyDescent="0.2">
      <c r="A56" s="89">
        <v>3</v>
      </c>
      <c r="B56" s="111" t="s">
        <v>46</v>
      </c>
      <c r="C56" s="178" t="s">
        <v>62</v>
      </c>
      <c r="D56" s="179"/>
      <c r="E56" s="179"/>
      <c r="F56" s="112">
        <v>0</v>
      </c>
      <c r="G56" s="103">
        <v>0</v>
      </c>
      <c r="H56" s="103"/>
      <c r="I56" s="104">
        <v>0</v>
      </c>
      <c r="J56" s="105" t="str">
        <f t="shared" si="1"/>
        <v/>
      </c>
    </row>
    <row r="57" spans="1:10" ht="25.5" customHeight="1" x14ac:dyDescent="0.2">
      <c r="A57" s="89">
        <v>3</v>
      </c>
      <c r="B57" s="111" t="s">
        <v>48</v>
      </c>
      <c r="C57" s="178" t="s">
        <v>49</v>
      </c>
      <c r="D57" s="179"/>
      <c r="E57" s="179"/>
      <c r="F57" s="112">
        <v>0</v>
      </c>
      <c r="G57" s="103">
        <v>0</v>
      </c>
      <c r="H57" s="103"/>
      <c r="I57" s="104">
        <v>0</v>
      </c>
      <c r="J57" s="105" t="str">
        <f t="shared" si="1"/>
        <v/>
      </c>
    </row>
    <row r="58" spans="1:10" ht="25.5" customHeight="1" x14ac:dyDescent="0.2">
      <c r="A58" s="89">
        <v>3</v>
      </c>
      <c r="B58" s="111" t="s">
        <v>50</v>
      </c>
      <c r="C58" s="178" t="s">
        <v>51</v>
      </c>
      <c r="D58" s="179"/>
      <c r="E58" s="179"/>
      <c r="F58" s="112">
        <v>0</v>
      </c>
      <c r="G58" s="103">
        <v>0</v>
      </c>
      <c r="H58" s="103"/>
      <c r="I58" s="104">
        <v>0</v>
      </c>
      <c r="J58" s="105" t="str">
        <f t="shared" si="1"/>
        <v/>
      </c>
    </row>
    <row r="59" spans="1:10" ht="25.5" customHeight="1" x14ac:dyDescent="0.2">
      <c r="A59" s="89">
        <v>3</v>
      </c>
      <c r="B59" s="111" t="s">
        <v>52</v>
      </c>
      <c r="C59" s="178" t="s">
        <v>53</v>
      </c>
      <c r="D59" s="179"/>
      <c r="E59" s="179"/>
      <c r="F59" s="112">
        <v>0</v>
      </c>
      <c r="G59" s="103">
        <v>0</v>
      </c>
      <c r="H59" s="103"/>
      <c r="I59" s="104">
        <v>0</v>
      </c>
      <c r="J59" s="105" t="str">
        <f t="shared" si="1"/>
        <v/>
      </c>
    </row>
    <row r="60" spans="1:10" ht="25.5" customHeight="1" x14ac:dyDescent="0.2">
      <c r="A60" s="89"/>
      <c r="B60" s="182" t="s">
        <v>63</v>
      </c>
      <c r="C60" s="183"/>
      <c r="D60" s="183"/>
      <c r="E60" s="183"/>
      <c r="F60" s="113">
        <f>SUMIF(A39:A59,"=1",F39:F59)</f>
        <v>0</v>
      </c>
      <c r="G60" s="114">
        <f>SUMIF(A39:A59,"=1",G39:G59)</f>
        <v>0</v>
      </c>
      <c r="H60" s="114">
        <f>SUMIF(A39:A59,"=1",H39:H59)</f>
        <v>0</v>
      </c>
      <c r="I60" s="115">
        <f>SUMIF(A39:A59,"=1",I39:I59)</f>
        <v>0</v>
      </c>
      <c r="J60" s="116">
        <f>SUMIF(A39:A59,"=1",J39:J59)</f>
        <v>0</v>
      </c>
    </row>
    <row r="64" spans="1:10" ht="15.75" x14ac:dyDescent="0.25">
      <c r="B64" s="124" t="s">
        <v>65</v>
      </c>
    </row>
    <row r="66" spans="1:10" ht="25.5" customHeight="1" x14ac:dyDescent="0.2">
      <c r="A66" s="125"/>
      <c r="B66" s="128" t="s">
        <v>18</v>
      </c>
      <c r="C66" s="128" t="s">
        <v>6</v>
      </c>
      <c r="D66" s="129"/>
      <c r="E66" s="129"/>
      <c r="F66" s="130" t="s">
        <v>66</v>
      </c>
      <c r="G66" s="130"/>
      <c r="H66" s="130"/>
      <c r="I66" s="130" t="s">
        <v>31</v>
      </c>
      <c r="J66" s="130" t="s">
        <v>0</v>
      </c>
    </row>
    <row r="67" spans="1:10" ht="25.5" customHeight="1" x14ac:dyDescent="0.2">
      <c r="A67" s="126"/>
      <c r="B67" s="131" t="s">
        <v>67</v>
      </c>
      <c r="C67" s="184" t="s">
        <v>68</v>
      </c>
      <c r="D67" s="185"/>
      <c r="E67" s="185"/>
      <c r="F67" s="138" t="s">
        <v>26</v>
      </c>
      <c r="G67" s="132"/>
      <c r="H67" s="132"/>
      <c r="I67" s="132">
        <v>0</v>
      </c>
      <c r="J67" s="136" t="str">
        <f>IF(I89=0,"",I67/I89*100)</f>
        <v/>
      </c>
    </row>
    <row r="68" spans="1:10" ht="25.5" customHeight="1" x14ac:dyDescent="0.2">
      <c r="A68" s="126"/>
      <c r="B68" s="131" t="s">
        <v>69</v>
      </c>
      <c r="C68" s="184" t="s">
        <v>70</v>
      </c>
      <c r="D68" s="185"/>
      <c r="E68" s="185"/>
      <c r="F68" s="138" t="s">
        <v>26</v>
      </c>
      <c r="G68" s="132"/>
      <c r="H68" s="132"/>
      <c r="I68" s="132">
        <v>0</v>
      </c>
      <c r="J68" s="136" t="str">
        <f>IF(I89=0,"",I68/I89*100)</f>
        <v/>
      </c>
    </row>
    <row r="69" spans="1:10" ht="25.5" customHeight="1" x14ac:dyDescent="0.2">
      <c r="A69" s="126"/>
      <c r="B69" s="131" t="s">
        <v>71</v>
      </c>
      <c r="C69" s="184" t="s">
        <v>72</v>
      </c>
      <c r="D69" s="185"/>
      <c r="E69" s="185"/>
      <c r="F69" s="138" t="s">
        <v>26</v>
      </c>
      <c r="G69" s="132"/>
      <c r="H69" s="132"/>
      <c r="I69" s="132">
        <v>0</v>
      </c>
      <c r="J69" s="136" t="str">
        <f>IF(I89=0,"",I69/I89*100)</f>
        <v/>
      </c>
    </row>
    <row r="70" spans="1:10" ht="25.5" customHeight="1" x14ac:dyDescent="0.2">
      <c r="A70" s="126"/>
      <c r="B70" s="131" t="s">
        <v>73</v>
      </c>
      <c r="C70" s="184" t="s">
        <v>74</v>
      </c>
      <c r="D70" s="185"/>
      <c r="E70" s="185"/>
      <c r="F70" s="138" t="s">
        <v>26</v>
      </c>
      <c r="G70" s="132"/>
      <c r="H70" s="132"/>
      <c r="I70" s="132">
        <v>0</v>
      </c>
      <c r="J70" s="136" t="str">
        <f>IF(I89=0,"",I70/I89*100)</f>
        <v/>
      </c>
    </row>
    <row r="71" spans="1:10" ht="25.5" customHeight="1" x14ac:dyDescent="0.2">
      <c r="A71" s="126"/>
      <c r="B71" s="131" t="s">
        <v>75</v>
      </c>
      <c r="C71" s="184" t="s">
        <v>76</v>
      </c>
      <c r="D71" s="185"/>
      <c r="E71" s="185"/>
      <c r="F71" s="138" t="s">
        <v>26</v>
      </c>
      <c r="G71" s="132"/>
      <c r="H71" s="132"/>
      <c r="I71" s="132">
        <v>0</v>
      </c>
      <c r="J71" s="136" t="str">
        <f>IF(I89=0,"",I71/I89*100)</f>
        <v/>
      </c>
    </row>
    <row r="72" spans="1:10" ht="25.5" customHeight="1" x14ac:dyDescent="0.2">
      <c r="A72" s="126"/>
      <c r="B72" s="131" t="s">
        <v>77</v>
      </c>
      <c r="C72" s="184" t="s">
        <v>78</v>
      </c>
      <c r="D72" s="185"/>
      <c r="E72" s="185"/>
      <c r="F72" s="138" t="s">
        <v>27</v>
      </c>
      <c r="G72" s="132"/>
      <c r="H72" s="132"/>
      <c r="I72" s="132">
        <v>0</v>
      </c>
      <c r="J72" s="136" t="str">
        <f>IF(I89=0,"",I72/I89*100)</f>
        <v/>
      </c>
    </row>
    <row r="73" spans="1:10" ht="25.5" customHeight="1" x14ac:dyDescent="0.2">
      <c r="A73" s="126"/>
      <c r="B73" s="131" t="s">
        <v>79</v>
      </c>
      <c r="C73" s="184" t="s">
        <v>80</v>
      </c>
      <c r="D73" s="185"/>
      <c r="E73" s="185"/>
      <c r="F73" s="138" t="s">
        <v>27</v>
      </c>
      <c r="G73" s="132"/>
      <c r="H73" s="132"/>
      <c r="I73" s="132">
        <v>0</v>
      </c>
      <c r="J73" s="136" t="str">
        <f>IF(I89=0,"",I73/I89*100)</f>
        <v/>
      </c>
    </row>
    <row r="74" spans="1:10" ht="25.5" customHeight="1" x14ac:dyDescent="0.2">
      <c r="A74" s="126"/>
      <c r="B74" s="131" t="s">
        <v>81</v>
      </c>
      <c r="C74" s="184" t="s">
        <v>82</v>
      </c>
      <c r="D74" s="185"/>
      <c r="E74" s="185"/>
      <c r="F74" s="138" t="s">
        <v>27</v>
      </c>
      <c r="G74" s="132"/>
      <c r="H74" s="132"/>
      <c r="I74" s="132">
        <v>0</v>
      </c>
      <c r="J74" s="136" t="str">
        <f>IF(I89=0,"",I74/I89*100)</f>
        <v/>
      </c>
    </row>
    <row r="75" spans="1:10" ht="25.5" customHeight="1" x14ac:dyDescent="0.2">
      <c r="A75" s="126"/>
      <c r="B75" s="131" t="s">
        <v>83</v>
      </c>
      <c r="C75" s="184" t="s">
        <v>84</v>
      </c>
      <c r="D75" s="185"/>
      <c r="E75" s="185"/>
      <c r="F75" s="138" t="s">
        <v>27</v>
      </c>
      <c r="G75" s="132"/>
      <c r="H75" s="132"/>
      <c r="I75" s="132">
        <v>0</v>
      </c>
      <c r="J75" s="136" t="str">
        <f>IF(I89=0,"",I75/I89*100)</f>
        <v/>
      </c>
    </row>
    <row r="76" spans="1:10" ht="25.5" customHeight="1" x14ac:dyDescent="0.2">
      <c r="A76" s="126"/>
      <c r="B76" s="131" t="s">
        <v>85</v>
      </c>
      <c r="C76" s="184" t="s">
        <v>86</v>
      </c>
      <c r="D76" s="185"/>
      <c r="E76" s="185"/>
      <c r="F76" s="138" t="s">
        <v>27</v>
      </c>
      <c r="G76" s="132"/>
      <c r="H76" s="132"/>
      <c r="I76" s="132">
        <v>0</v>
      </c>
      <c r="J76" s="136" t="str">
        <f>IF(I89=0,"",I76/I89*100)</f>
        <v/>
      </c>
    </row>
    <row r="77" spans="1:10" ht="25.5" customHeight="1" x14ac:dyDescent="0.2">
      <c r="A77" s="126"/>
      <c r="B77" s="131" t="s">
        <v>87</v>
      </c>
      <c r="C77" s="184" t="s">
        <v>88</v>
      </c>
      <c r="D77" s="185"/>
      <c r="E77" s="185"/>
      <c r="F77" s="138" t="s">
        <v>27</v>
      </c>
      <c r="G77" s="132"/>
      <c r="H77" s="132"/>
      <c r="I77" s="132">
        <v>0</v>
      </c>
      <c r="J77" s="136" t="str">
        <f>IF(I89=0,"",I77/I89*100)</f>
        <v/>
      </c>
    </row>
    <row r="78" spans="1:10" ht="25.5" customHeight="1" x14ac:dyDescent="0.2">
      <c r="A78" s="126"/>
      <c r="B78" s="131" t="s">
        <v>89</v>
      </c>
      <c r="C78" s="184" t="s">
        <v>90</v>
      </c>
      <c r="D78" s="185"/>
      <c r="E78" s="185"/>
      <c r="F78" s="138" t="s">
        <v>27</v>
      </c>
      <c r="G78" s="132"/>
      <c r="H78" s="132"/>
      <c r="I78" s="132">
        <v>0</v>
      </c>
      <c r="J78" s="136" t="str">
        <f>IF(I89=0,"",I78/I89*100)</f>
        <v/>
      </c>
    </row>
    <row r="79" spans="1:10" ht="25.5" customHeight="1" x14ac:dyDescent="0.2">
      <c r="A79" s="126"/>
      <c r="B79" s="131" t="s">
        <v>91</v>
      </c>
      <c r="C79" s="184" t="s">
        <v>92</v>
      </c>
      <c r="D79" s="185"/>
      <c r="E79" s="185"/>
      <c r="F79" s="138" t="s">
        <v>27</v>
      </c>
      <c r="G79" s="132"/>
      <c r="H79" s="132"/>
      <c r="I79" s="132">
        <v>0</v>
      </c>
      <c r="J79" s="136" t="str">
        <f>IF(I89=0,"",I79/I89*100)</f>
        <v/>
      </c>
    </row>
    <row r="80" spans="1:10" ht="25.5" customHeight="1" x14ac:dyDescent="0.2">
      <c r="A80" s="126"/>
      <c r="B80" s="131" t="s">
        <v>93</v>
      </c>
      <c r="C80" s="184" t="s">
        <v>94</v>
      </c>
      <c r="D80" s="185"/>
      <c r="E80" s="185"/>
      <c r="F80" s="138" t="s">
        <v>27</v>
      </c>
      <c r="G80" s="132"/>
      <c r="H80" s="132"/>
      <c r="I80" s="132">
        <v>0</v>
      </c>
      <c r="J80" s="136" t="str">
        <f>IF(I89=0,"",I80/I89*100)</f>
        <v/>
      </c>
    </row>
    <row r="81" spans="1:10" ht="25.5" customHeight="1" x14ac:dyDescent="0.2">
      <c r="A81" s="126"/>
      <c r="B81" s="131" t="s">
        <v>95</v>
      </c>
      <c r="C81" s="184" t="s">
        <v>96</v>
      </c>
      <c r="D81" s="185"/>
      <c r="E81" s="185"/>
      <c r="F81" s="138" t="s">
        <v>27</v>
      </c>
      <c r="G81" s="132"/>
      <c r="H81" s="132"/>
      <c r="I81" s="132">
        <v>0</v>
      </c>
      <c r="J81" s="136" t="str">
        <f>IF(I89=0,"",I81/I89*100)</f>
        <v/>
      </c>
    </row>
    <row r="82" spans="1:10" ht="25.5" customHeight="1" x14ac:dyDescent="0.2">
      <c r="A82" s="126"/>
      <c r="B82" s="131" t="s">
        <v>97</v>
      </c>
      <c r="C82" s="184" t="s">
        <v>98</v>
      </c>
      <c r="D82" s="185"/>
      <c r="E82" s="185"/>
      <c r="F82" s="138" t="s">
        <v>27</v>
      </c>
      <c r="G82" s="132"/>
      <c r="H82" s="132"/>
      <c r="I82" s="132">
        <v>0</v>
      </c>
      <c r="J82" s="136" t="str">
        <f>IF(I89=0,"",I82/I89*100)</f>
        <v/>
      </c>
    </row>
    <row r="83" spans="1:10" ht="25.5" customHeight="1" x14ac:dyDescent="0.2">
      <c r="A83" s="126"/>
      <c r="B83" s="131" t="s">
        <v>99</v>
      </c>
      <c r="C83" s="184" t="s">
        <v>100</v>
      </c>
      <c r="D83" s="185"/>
      <c r="E83" s="185"/>
      <c r="F83" s="138" t="s">
        <v>27</v>
      </c>
      <c r="G83" s="132"/>
      <c r="H83" s="132"/>
      <c r="I83" s="132">
        <v>0</v>
      </c>
      <c r="J83" s="136" t="str">
        <f>IF(I89=0,"",I83/I89*100)</f>
        <v/>
      </c>
    </row>
    <row r="84" spans="1:10" ht="25.5" customHeight="1" x14ac:dyDescent="0.2">
      <c r="A84" s="126"/>
      <c r="B84" s="131" t="s">
        <v>101</v>
      </c>
      <c r="C84" s="184" t="s">
        <v>102</v>
      </c>
      <c r="D84" s="185"/>
      <c r="E84" s="185"/>
      <c r="F84" s="138" t="s">
        <v>27</v>
      </c>
      <c r="G84" s="132"/>
      <c r="H84" s="132"/>
      <c r="I84" s="132">
        <v>0</v>
      </c>
      <c r="J84" s="136" t="str">
        <f>IF(I89=0,"",I84/I89*100)</f>
        <v/>
      </c>
    </row>
    <row r="85" spans="1:10" ht="25.5" customHeight="1" x14ac:dyDescent="0.2">
      <c r="A85" s="126"/>
      <c r="B85" s="131" t="s">
        <v>103</v>
      </c>
      <c r="C85" s="184" t="s">
        <v>104</v>
      </c>
      <c r="D85" s="185"/>
      <c r="E85" s="185"/>
      <c r="F85" s="138" t="s">
        <v>28</v>
      </c>
      <c r="G85" s="132"/>
      <c r="H85" s="132"/>
      <c r="I85" s="132">
        <v>0</v>
      </c>
      <c r="J85" s="136" t="str">
        <f>IF(I89=0,"",I85/I89*100)</f>
        <v/>
      </c>
    </row>
    <row r="86" spans="1:10" ht="25.5" customHeight="1" x14ac:dyDescent="0.2">
      <c r="A86" s="126"/>
      <c r="B86" s="131" t="s">
        <v>105</v>
      </c>
      <c r="C86" s="184" t="s">
        <v>106</v>
      </c>
      <c r="D86" s="185"/>
      <c r="E86" s="185"/>
      <c r="F86" s="138" t="s">
        <v>28</v>
      </c>
      <c r="G86" s="132"/>
      <c r="H86" s="132"/>
      <c r="I86" s="132">
        <v>0</v>
      </c>
      <c r="J86" s="136" t="str">
        <f>IF(I89=0,"",I86/I89*100)</f>
        <v/>
      </c>
    </row>
    <row r="87" spans="1:10" ht="25.5" customHeight="1" x14ac:dyDescent="0.2">
      <c r="A87" s="126"/>
      <c r="B87" s="131" t="s">
        <v>107</v>
      </c>
      <c r="C87" s="184" t="s">
        <v>29</v>
      </c>
      <c r="D87" s="185"/>
      <c r="E87" s="185"/>
      <c r="F87" s="138" t="s">
        <v>107</v>
      </c>
      <c r="G87" s="132"/>
      <c r="H87" s="132"/>
      <c r="I87" s="132">
        <v>0</v>
      </c>
      <c r="J87" s="136" t="str">
        <f>IF(I89=0,"",I87/I89*100)</f>
        <v/>
      </c>
    </row>
    <row r="88" spans="1:10" ht="25.5" customHeight="1" x14ac:dyDescent="0.2">
      <c r="A88" s="126"/>
      <c r="B88" s="131" t="s">
        <v>108</v>
      </c>
      <c r="C88" s="184" t="s">
        <v>30</v>
      </c>
      <c r="D88" s="185"/>
      <c r="E88" s="185"/>
      <c r="F88" s="138" t="s">
        <v>108</v>
      </c>
      <c r="G88" s="132"/>
      <c r="H88" s="132"/>
      <c r="I88" s="132">
        <v>0</v>
      </c>
      <c r="J88" s="136" t="str">
        <f>IF(I89=0,"",I88/I89*100)</f>
        <v/>
      </c>
    </row>
    <row r="89" spans="1:10" ht="25.5" customHeight="1" x14ac:dyDescent="0.2">
      <c r="A89" s="127"/>
      <c r="B89" s="133" t="s">
        <v>1</v>
      </c>
      <c r="C89" s="133"/>
      <c r="D89" s="134"/>
      <c r="E89" s="134"/>
      <c r="F89" s="139"/>
      <c r="G89" s="135"/>
      <c r="H89" s="135"/>
      <c r="I89" s="135">
        <f>SUM(I67:I88)</f>
        <v>0</v>
      </c>
      <c r="J89" s="137">
        <f>SUM(J67:J88)</f>
        <v>0</v>
      </c>
    </row>
    <row r="90" spans="1:10" x14ac:dyDescent="0.2">
      <c r="F90" s="87"/>
      <c r="G90" s="86"/>
      <c r="H90" s="87"/>
      <c r="I90" s="86"/>
      <c r="J90" s="88"/>
    </row>
    <row r="91" spans="1:10" x14ac:dyDescent="0.2">
      <c r="F91" s="87"/>
      <c r="G91" s="86"/>
      <c r="H91" s="87"/>
      <c r="I91" s="86"/>
      <c r="J91" s="88"/>
    </row>
    <row r="92" spans="1:10" x14ac:dyDescent="0.2">
      <c r="F92" s="87"/>
      <c r="G92" s="86"/>
      <c r="H92" s="87"/>
      <c r="I92" s="86"/>
      <c r="J92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C85:E85"/>
    <mergeCell ref="C86:E86"/>
    <mergeCell ref="C87:E87"/>
    <mergeCell ref="C88:E88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59:E59"/>
    <mergeCell ref="B60:E60"/>
    <mergeCell ref="C67:E67"/>
    <mergeCell ref="C68:E68"/>
    <mergeCell ref="C69:E69"/>
    <mergeCell ref="C54:E54"/>
    <mergeCell ref="C55:E55"/>
    <mergeCell ref="C56:E56"/>
    <mergeCell ref="C57:E57"/>
    <mergeCell ref="C58:E58"/>
    <mergeCell ref="C49:E49"/>
    <mergeCell ref="C50:E50"/>
    <mergeCell ref="C51:E51"/>
    <mergeCell ref="C52:E52"/>
    <mergeCell ref="C53:E53"/>
    <mergeCell ref="C44:E44"/>
    <mergeCell ref="C45:E45"/>
    <mergeCell ref="C46:E46"/>
    <mergeCell ref="C47:E47"/>
    <mergeCell ref="C48:E48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86" t="s">
        <v>7</v>
      </c>
      <c r="B1" s="186"/>
      <c r="C1" s="187"/>
      <c r="D1" s="186"/>
      <c r="E1" s="186"/>
      <c r="F1" s="186"/>
      <c r="G1" s="186"/>
    </row>
    <row r="2" spans="1:7" ht="24.95" customHeight="1" x14ac:dyDescent="0.2">
      <c r="A2" s="76" t="s">
        <v>8</v>
      </c>
      <c r="B2" s="75"/>
      <c r="C2" s="188"/>
      <c r="D2" s="188"/>
      <c r="E2" s="188"/>
      <c r="F2" s="188"/>
      <c r="G2" s="189"/>
    </row>
    <row r="3" spans="1:7" ht="24.95" customHeight="1" x14ac:dyDescent="0.2">
      <c r="A3" s="76" t="s">
        <v>9</v>
      </c>
      <c r="B3" s="75"/>
      <c r="C3" s="188"/>
      <c r="D3" s="188"/>
      <c r="E3" s="188"/>
      <c r="F3" s="188"/>
      <c r="G3" s="189"/>
    </row>
    <row r="4" spans="1:7" ht="24.95" customHeight="1" x14ac:dyDescent="0.2">
      <c r="A4" s="76" t="s">
        <v>10</v>
      </c>
      <c r="B4" s="75"/>
      <c r="C4" s="188"/>
      <c r="D4" s="188"/>
      <c r="E4" s="188"/>
      <c r="F4" s="188"/>
      <c r="G4" s="18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Vytisková Martina</cp:lastModifiedBy>
  <cp:lastPrinted>2014-02-28T09:52:57Z</cp:lastPrinted>
  <dcterms:created xsi:type="dcterms:W3CDTF">2009-04-08T07:15:50Z</dcterms:created>
  <dcterms:modified xsi:type="dcterms:W3CDTF">2018-11-30T11:02:39Z</dcterms:modified>
</cp:coreProperties>
</file>